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al Krisztina\AppData\Local\Microsoft\Windows\INetCache\Content.Outlook\4BJYSVGZ\"/>
    </mc:Choice>
  </mc:AlternateContent>
  <xr:revisionPtr revIDLastSave="0" documentId="8_{7BA56A62-5493-4714-B33A-9B4FAFF68B20}" xr6:coauthVersionLast="46" xr6:coauthVersionMax="46" xr10:uidLastSave="{00000000-0000-0000-0000-000000000000}"/>
  <bookViews>
    <workbookView xWindow="24" yWindow="24" windowWidth="23016" windowHeight="12336" xr2:uid="{00000000-000D-0000-FFFF-FFFF00000000}"/>
  </bookViews>
  <sheets>
    <sheet name="Munka1 (2)" sheetId="5" r:id="rId1"/>
  </sheets>
  <calcPr calcId="181029"/>
</workbook>
</file>

<file path=xl/calcChain.xml><?xml version="1.0" encoding="utf-8"?>
<calcChain xmlns="http://schemas.openxmlformats.org/spreadsheetml/2006/main">
  <c r="I8" i="5" l="1"/>
  <c r="M8" i="5" s="1"/>
  <c r="I24" i="5" l="1"/>
  <c r="M24" i="5" s="1"/>
  <c r="I25" i="5"/>
  <c r="I26" i="5"/>
  <c r="M26" i="5" s="1"/>
  <c r="I27" i="5"/>
  <c r="I28" i="5"/>
  <c r="I29" i="5"/>
  <c r="I30" i="5"/>
  <c r="I31" i="5"/>
  <c r="M31" i="5" s="1"/>
  <c r="I32" i="5"/>
  <c r="I33" i="5"/>
  <c r="M33" i="5" s="1"/>
  <c r="I34" i="5"/>
  <c r="I35" i="5"/>
  <c r="I36" i="5"/>
  <c r="I37" i="5"/>
  <c r="I5" i="5"/>
  <c r="M5" i="5" s="1"/>
  <c r="I6" i="5"/>
  <c r="M6" i="5" s="1"/>
  <c r="I7" i="5"/>
  <c r="M7" i="5" s="1"/>
  <c r="I9" i="5"/>
  <c r="M9" i="5" s="1"/>
  <c r="I10" i="5"/>
  <c r="M10" i="5" s="1"/>
  <c r="I11" i="5"/>
  <c r="M11" i="5" s="1"/>
  <c r="I12" i="5"/>
  <c r="M12" i="5" s="1"/>
  <c r="I13" i="5"/>
  <c r="M13" i="5" s="1"/>
  <c r="I14" i="5"/>
  <c r="M14" i="5" s="1"/>
  <c r="I15" i="5"/>
  <c r="M15" i="5" s="1"/>
  <c r="I16" i="5"/>
  <c r="M16" i="5" s="1"/>
  <c r="I17" i="5"/>
  <c r="M17" i="5" s="1"/>
  <c r="I18" i="5"/>
  <c r="M18" i="5" s="1"/>
  <c r="I19" i="5"/>
  <c r="M19" i="5" s="1"/>
  <c r="I20" i="5"/>
  <c r="M20" i="5" s="1"/>
  <c r="I21" i="5"/>
  <c r="M21" i="5" s="1"/>
  <c r="I22" i="5"/>
  <c r="M22" i="5" s="1"/>
  <c r="I4" i="5"/>
  <c r="M4" i="5" s="1"/>
  <c r="F24" i="5"/>
  <c r="M27" i="5" l="1"/>
  <c r="M28" i="5"/>
  <c r="M29" i="5"/>
  <c r="M30" i="5"/>
  <c r="M32" i="5"/>
  <c r="M34" i="5"/>
  <c r="M35" i="5"/>
  <c r="M36" i="5"/>
  <c r="M37" i="5"/>
  <c r="M25" i="5"/>
  <c r="F26" i="5"/>
  <c r="F27" i="5"/>
  <c r="F28" i="5"/>
  <c r="F29" i="5"/>
  <c r="F30" i="5"/>
  <c r="F31" i="5"/>
  <c r="F32" i="5"/>
  <c r="F33" i="5"/>
  <c r="F34" i="5"/>
  <c r="F35" i="5"/>
  <c r="F36" i="5"/>
  <c r="F37" i="5"/>
  <c r="F25" i="5"/>
</calcChain>
</file>

<file path=xl/sharedStrings.xml><?xml version="1.0" encoding="utf-8"?>
<sst xmlns="http://schemas.openxmlformats.org/spreadsheetml/2006/main" count="70" uniqueCount="62">
  <si>
    <t>SZALON ESERNYÖ *K*</t>
  </si>
  <si>
    <t>SZALON SÖRNYITÓ K*</t>
  </si>
  <si>
    <t>SZALON GOLYÓSTOLL  *K*</t>
  </si>
  <si>
    <t>SZALON SÖRALÁTÉT ÚJ</t>
  </si>
  <si>
    <t>SZALON POLO</t>
  </si>
  <si>
    <t>PÉCSI SÖR SÖRALÁTÉT</t>
  </si>
  <si>
    <t>PÉCSI SÖR PL REPOHÁR</t>
  </si>
  <si>
    <t>PÉCSI SÖRFŐZDE SÖRNYITÓ</t>
  </si>
  <si>
    <t>PÉCSI SÖRFÖZDE 0,5 MŰANYAG POHÁR</t>
  </si>
  <si>
    <t>PÉCSI SÖR 0,5 KORSÓ</t>
  </si>
  <si>
    <t>PÉCSI SÖR 0,3 KORSÓ</t>
  </si>
  <si>
    <t>PÉCSI SÖR 0,5 POHÁR</t>
  </si>
  <si>
    <t>PÉCSI SÖR 0,3 POHÁR</t>
  </si>
  <si>
    <t>OTTAKRINGER SPEZIAL 0,5 L POHÁR</t>
  </si>
  <si>
    <t>V.V.NRW.0.50L PALACK</t>
  </si>
  <si>
    <t>SÖRÖS PALACK ZÖLD 0,33L</t>
  </si>
  <si>
    <t>SÖRÖS FORMAPALACK 0,5L</t>
  </si>
  <si>
    <t>UJ SÖRÖS REKESZ 20-AS /FEKETE/</t>
  </si>
  <si>
    <t>SÖRÖS REKESZ 24-ES /FEKETE/</t>
  </si>
  <si>
    <t>Egész egység vásárlása esetén                  Ft/Db</t>
  </si>
  <si>
    <t>Egész egység vásárlása esetén                  Ft/Egység</t>
  </si>
  <si>
    <t>REKLÁMANYAG</t>
  </si>
  <si>
    <t>GÖNGYÖLEG</t>
  </si>
  <si>
    <t>Darab ár bruttó</t>
  </si>
  <si>
    <t>Darab                   /                             karton/rekesz</t>
  </si>
  <si>
    <t>Kiszerelés liter</t>
  </si>
  <si>
    <t>Alkohol         tartalom</t>
  </si>
  <si>
    <t>Termék</t>
  </si>
  <si>
    <t>Palack betétdíj              db</t>
  </si>
  <si>
    <t>Rekesz betétdíj              db</t>
  </si>
  <si>
    <t>DOBOZOS SÖRÖK</t>
  </si>
  <si>
    <t>PALACKOS SÖRÖK</t>
  </si>
  <si>
    <t>Palack betétdíjjal teljes ár</t>
  </si>
  <si>
    <t>Egész egység vásárlása esetén     göngyöleg betétdíjjal együtt             Ft/Egység</t>
  </si>
  <si>
    <t>DARAB VÁSÁRLÁSAKOR</t>
  </si>
  <si>
    <t>EGÉSZ EGYSÉG VÁSÁRLÁSAKOR</t>
  </si>
  <si>
    <t xml:space="preserve">BIO PÉCSI PRÉMIUM BÚZA SZŰRETLEN </t>
  </si>
  <si>
    <t>BIO PÉCSI PRÉMIUM LAGER GLUTÉNMENTES</t>
  </si>
  <si>
    <t xml:space="preserve">BIO PÉCSI PRÉMIUM PALE ALE </t>
  </si>
  <si>
    <t xml:space="preserve">PÉCSI CRAFT APA </t>
  </si>
  <si>
    <t>PÉCSI PRÉMIUM BARNA</t>
  </si>
  <si>
    <t xml:space="preserve">PÉCSI PRÉMIUM BÚZA SZŰRETLEN </t>
  </si>
  <si>
    <t>PÉCSI PRÉMIUM LAGER</t>
  </si>
  <si>
    <t>PÉCSI PRÉMIUM PILS SZŰRT</t>
  </si>
  <si>
    <t xml:space="preserve">PÉCSI PRÉMIUM PILS SZŰRETLEN </t>
  </si>
  <si>
    <t>PÉCSI RADLER BODZA 0,00%</t>
  </si>
  <si>
    <t>PÉCSI RADLER LEMON 0,00%</t>
  </si>
  <si>
    <t xml:space="preserve">PÉCSI RADLER LEMON </t>
  </si>
  <si>
    <t>PÉCSI RADLER MEGGY 0,00%</t>
  </si>
  <si>
    <t xml:space="preserve">PÉCSI RADLER MEGGY </t>
  </si>
  <si>
    <t>SZALON ALK.MENT.</t>
  </si>
  <si>
    <t>SZALON TISZTA MALÁTÁS</t>
  </si>
  <si>
    <t xml:space="preserve">PÉCSI PRÉMIUM BARNA </t>
  </si>
  <si>
    <t>PÉCSI PRÉMIUM BÚZA SZŰRETLEN</t>
  </si>
  <si>
    <t xml:space="preserve">PÉCSI PRÉMIUM LAGER </t>
  </si>
  <si>
    <t>PÉCSI PRÉMIUM LAGER GLUTÉNMENTES</t>
  </si>
  <si>
    <t xml:space="preserve">SZALON TISZTA MALÁTÁS SÖR </t>
  </si>
  <si>
    <t>PÉCSI VILÁGOS</t>
  </si>
  <si>
    <t xml:space="preserve">ROYAL HELLES </t>
  </si>
  <si>
    <t xml:space="preserve">PÉCSI TAVASZI SÖR* </t>
  </si>
  <si>
    <t xml:space="preserve">HÁROM KIRÁLYOK* </t>
  </si>
  <si>
    <t>PÉCSI CRAFT MEGGY 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</si>
</sst>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F_t_-;\-* #,##0\ _F_t_-;_-* &quot;-&quot;??\ _F_t_-;_-@_-"/>
    <numFmt numFmtId="165" formatCode="0.0%"/>
  </numFmts>
  <fonts count="2" x14ac:knownFonts="1"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164" fontId="0" fillId="3" borderId="0" xfId="0" applyNumberFormat="1" applyFill="1"/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workbookViewId="0">
      <pane ySplit="2" topLeftCell="A18" activePane="bottomLeft" state="frozen"/>
      <selection pane="bottomLeft" activeCell="S26" sqref="S26"/>
    </sheetView>
  </sheetViews>
  <sheetFormatPr defaultRowHeight="12" outlineLevelRow="1" x14ac:dyDescent="0.25"/>
  <cols>
    <col min="1" max="1" width="40" bestFit="1" customWidth="1"/>
    <col min="2" max="2" width="9.140625" customWidth="1"/>
    <col min="3" max="3" width="10.7109375" customWidth="1"/>
    <col min="4" max="4" width="10" bestFit="1" customWidth="1"/>
    <col min="5" max="5" width="8.140625" bestFit="1" customWidth="1"/>
    <col min="6" max="6" width="8.140625" customWidth="1"/>
    <col min="7" max="7" width="2.85546875" customWidth="1"/>
    <col min="8" max="9" width="10" bestFit="1" customWidth="1"/>
    <col min="10" max="10" width="13.85546875" customWidth="1"/>
    <col min="11" max="11" width="8.140625" bestFit="1" customWidth="1"/>
    <col min="12" max="12" width="8.140625" customWidth="1"/>
    <col min="13" max="13" width="10.85546875" customWidth="1"/>
  </cols>
  <sheetData>
    <row r="1" spans="1:13" x14ac:dyDescent="0.25">
      <c r="D1" s="15" t="s">
        <v>34</v>
      </c>
      <c r="E1" s="15"/>
      <c r="F1" s="15"/>
      <c r="H1" s="15" t="s">
        <v>35</v>
      </c>
      <c r="I1" s="15"/>
      <c r="J1" s="15"/>
      <c r="K1" s="15"/>
      <c r="L1" s="15"/>
      <c r="M1" s="15"/>
    </row>
    <row r="2" spans="1:13" ht="96" x14ac:dyDescent="0.25">
      <c r="A2" t="s">
        <v>27</v>
      </c>
      <c r="B2" s="3" t="s">
        <v>26</v>
      </c>
      <c r="C2" s="3" t="s">
        <v>25</v>
      </c>
      <c r="D2" s="12" t="s">
        <v>23</v>
      </c>
      <c r="E2" s="2" t="s">
        <v>28</v>
      </c>
      <c r="F2" s="2" t="s">
        <v>32</v>
      </c>
      <c r="G2" s="2"/>
      <c r="H2" s="13" t="s">
        <v>19</v>
      </c>
      <c r="I2" s="2" t="s">
        <v>20</v>
      </c>
      <c r="J2" s="2" t="s">
        <v>24</v>
      </c>
      <c r="K2" s="2" t="s">
        <v>28</v>
      </c>
      <c r="L2" s="2" t="s">
        <v>29</v>
      </c>
      <c r="M2" s="2" t="s">
        <v>33</v>
      </c>
    </row>
    <row r="3" spans="1:13" x14ac:dyDescent="0.25">
      <c r="A3" s="4" t="s">
        <v>30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t="s">
        <v>36</v>
      </c>
      <c r="B4" s="5">
        <v>0.05</v>
      </c>
      <c r="C4" s="6">
        <v>0.5</v>
      </c>
      <c r="D4" s="11">
        <v>298.99999953499997</v>
      </c>
      <c r="E4" s="1">
        <v>0</v>
      </c>
      <c r="F4" s="1">
        <v>0</v>
      </c>
      <c r="G4" s="1"/>
      <c r="H4" s="14">
        <v>298.99999953499997</v>
      </c>
      <c r="I4" s="1">
        <f>H4*J4</f>
        <v>7175.9999888399998</v>
      </c>
      <c r="J4" s="1">
        <v>24</v>
      </c>
      <c r="K4" s="1">
        <v>0</v>
      </c>
      <c r="L4" s="1"/>
      <c r="M4" s="1">
        <f>SUM(K4:L4,I4)</f>
        <v>7175.9999888399998</v>
      </c>
    </row>
    <row r="5" spans="1:13" x14ac:dyDescent="0.25">
      <c r="A5" t="s">
        <v>37</v>
      </c>
      <c r="B5" s="5">
        <v>0.05</v>
      </c>
      <c r="C5" s="6">
        <v>0.5</v>
      </c>
      <c r="D5" s="11">
        <v>298.99999953499997</v>
      </c>
      <c r="E5" s="1">
        <v>0</v>
      </c>
      <c r="F5" s="1">
        <v>0</v>
      </c>
      <c r="G5" s="1"/>
      <c r="H5" s="14">
        <v>298.99999953499997</v>
      </c>
      <c r="I5" s="1">
        <f t="shared" ref="I5:I37" si="0">H5*J5</f>
        <v>7175.9999888399998</v>
      </c>
      <c r="J5" s="1">
        <v>24</v>
      </c>
      <c r="K5" s="1">
        <v>0</v>
      </c>
      <c r="L5" s="1"/>
      <c r="M5" s="1">
        <f t="shared" ref="M5:M22" si="1">SUM(K5:L5,I5)</f>
        <v>7175.9999888399998</v>
      </c>
    </row>
    <row r="6" spans="1:13" x14ac:dyDescent="0.25">
      <c r="A6" t="s">
        <v>38</v>
      </c>
      <c r="B6" s="7">
        <v>4.7E-2</v>
      </c>
      <c r="C6" s="6">
        <v>0.5</v>
      </c>
      <c r="D6" s="11">
        <v>298.99999953499997</v>
      </c>
      <c r="E6" s="1">
        <v>0</v>
      </c>
      <c r="F6" s="1">
        <v>0</v>
      </c>
      <c r="G6" s="1"/>
      <c r="H6" s="14">
        <v>298.99999953499997</v>
      </c>
      <c r="I6" s="1">
        <f t="shared" si="0"/>
        <v>7175.9999888399998</v>
      </c>
      <c r="J6" s="1">
        <v>24</v>
      </c>
      <c r="K6" s="1">
        <v>0</v>
      </c>
      <c r="L6" s="1"/>
      <c r="M6" s="1">
        <f t="shared" si="1"/>
        <v>7175.9999888399998</v>
      </c>
    </row>
    <row r="7" spans="1:13" x14ac:dyDescent="0.25">
      <c r="A7" t="s">
        <v>39</v>
      </c>
      <c r="B7" s="5">
        <v>0.05</v>
      </c>
      <c r="C7" s="6">
        <v>0.5</v>
      </c>
      <c r="D7" s="11">
        <v>279.00000016499996</v>
      </c>
      <c r="E7" s="1">
        <v>0</v>
      </c>
      <c r="F7" s="1">
        <v>0</v>
      </c>
      <c r="G7" s="1"/>
      <c r="H7" s="14">
        <v>268.99999984499999</v>
      </c>
      <c r="I7" s="1">
        <f t="shared" si="0"/>
        <v>6455.9999962799993</v>
      </c>
      <c r="J7" s="1">
        <v>24</v>
      </c>
      <c r="K7" s="1">
        <v>0</v>
      </c>
      <c r="L7" s="1"/>
      <c r="M7" s="1">
        <f t="shared" si="1"/>
        <v>6455.9999962799993</v>
      </c>
    </row>
    <row r="8" spans="1:13" x14ac:dyDescent="0.25">
      <c r="A8" t="s">
        <v>61</v>
      </c>
      <c r="B8" s="5">
        <v>0.04</v>
      </c>
      <c r="C8" s="10">
        <v>0.5</v>
      </c>
      <c r="D8" s="11">
        <v>249</v>
      </c>
      <c r="E8" s="1">
        <v>0</v>
      </c>
      <c r="F8" s="1">
        <v>0</v>
      </c>
      <c r="G8" s="1"/>
      <c r="H8" s="14">
        <v>239</v>
      </c>
      <c r="I8" s="1">
        <f t="shared" si="0"/>
        <v>5736</v>
      </c>
      <c r="J8" s="1">
        <v>24</v>
      </c>
      <c r="K8" s="1">
        <v>0</v>
      </c>
      <c r="L8" s="1"/>
      <c r="M8" s="1">
        <f t="shared" si="1"/>
        <v>5736</v>
      </c>
    </row>
    <row r="9" spans="1:13" x14ac:dyDescent="0.25">
      <c r="A9" t="s">
        <v>40</v>
      </c>
      <c r="B9" s="7">
        <v>5.8000000000000003E-2</v>
      </c>
      <c r="C9" s="6">
        <v>0.5</v>
      </c>
      <c r="D9" s="11">
        <v>239.00000015500001</v>
      </c>
      <c r="E9" s="1">
        <v>0</v>
      </c>
      <c r="F9" s="1">
        <v>0</v>
      </c>
      <c r="G9" s="1"/>
      <c r="H9" s="14">
        <v>219.00000015000001</v>
      </c>
      <c r="I9" s="1">
        <f t="shared" si="0"/>
        <v>5256.0000036000001</v>
      </c>
      <c r="J9" s="1">
        <v>24</v>
      </c>
      <c r="K9" s="1">
        <v>0</v>
      </c>
      <c r="L9" s="1"/>
      <c r="M9" s="1">
        <f t="shared" si="1"/>
        <v>5256.0000036000001</v>
      </c>
    </row>
    <row r="10" spans="1:13" x14ac:dyDescent="0.25">
      <c r="A10" t="s">
        <v>41</v>
      </c>
      <c r="B10" s="5">
        <v>0.05</v>
      </c>
      <c r="C10" s="6">
        <v>0.5</v>
      </c>
      <c r="D10" s="11">
        <v>288.99999984999999</v>
      </c>
      <c r="E10" s="1">
        <v>0</v>
      </c>
      <c r="F10" s="1">
        <v>0</v>
      </c>
      <c r="G10" s="1"/>
      <c r="H10" s="14">
        <v>268.99999984499999</v>
      </c>
      <c r="I10" s="1">
        <f t="shared" si="0"/>
        <v>6455.9999962799993</v>
      </c>
      <c r="J10" s="1">
        <v>24</v>
      </c>
      <c r="K10" s="1">
        <v>0</v>
      </c>
      <c r="L10" s="1"/>
      <c r="M10" s="1">
        <f t="shared" si="1"/>
        <v>6455.9999962799993</v>
      </c>
    </row>
    <row r="11" spans="1:13" x14ac:dyDescent="0.25">
      <c r="A11" t="s">
        <v>42</v>
      </c>
      <c r="B11" s="5">
        <v>0.05</v>
      </c>
      <c r="C11" s="6">
        <v>0.5</v>
      </c>
      <c r="D11" s="11">
        <v>239.00000015500001</v>
      </c>
      <c r="E11" s="1">
        <v>0</v>
      </c>
      <c r="F11" s="1">
        <v>0</v>
      </c>
      <c r="G11" s="1"/>
      <c r="H11" s="14">
        <v>219.00000015000001</v>
      </c>
      <c r="I11" s="1">
        <f t="shared" si="0"/>
        <v>5256.0000036000001</v>
      </c>
      <c r="J11" s="1">
        <v>24</v>
      </c>
      <c r="K11" s="1">
        <v>0</v>
      </c>
      <c r="L11" s="1"/>
      <c r="M11" s="1">
        <f t="shared" si="1"/>
        <v>5256.0000036000001</v>
      </c>
    </row>
    <row r="12" spans="1:13" x14ac:dyDescent="0.25">
      <c r="A12" t="s">
        <v>43</v>
      </c>
      <c r="B12" s="7">
        <v>4.7E-2</v>
      </c>
      <c r="C12" s="6">
        <v>0.5</v>
      </c>
      <c r="D12" s="11">
        <v>238.99999951999999</v>
      </c>
      <c r="E12" s="1">
        <v>0</v>
      </c>
      <c r="F12" s="1">
        <v>0</v>
      </c>
      <c r="G12" s="1"/>
      <c r="H12" s="14">
        <v>218.99999951500001</v>
      </c>
      <c r="I12" s="1">
        <f t="shared" si="0"/>
        <v>5255.9999883600003</v>
      </c>
      <c r="J12" s="1">
        <v>24</v>
      </c>
      <c r="K12" s="1">
        <v>0</v>
      </c>
      <c r="L12" s="1"/>
      <c r="M12" s="1">
        <f t="shared" si="1"/>
        <v>5255.9999883600003</v>
      </c>
    </row>
    <row r="13" spans="1:13" x14ac:dyDescent="0.25">
      <c r="A13" t="s">
        <v>44</v>
      </c>
      <c r="B13" s="7">
        <v>4.7E-2</v>
      </c>
      <c r="C13" s="6">
        <v>0.5</v>
      </c>
      <c r="D13" s="11">
        <v>239.00000015500001</v>
      </c>
      <c r="E13" s="1">
        <v>0</v>
      </c>
      <c r="F13" s="1">
        <v>0</v>
      </c>
      <c r="G13" s="1"/>
      <c r="H13" s="14">
        <v>219.00000015000001</v>
      </c>
      <c r="I13" s="1">
        <f t="shared" si="0"/>
        <v>5256.0000036000001</v>
      </c>
      <c r="J13" s="1">
        <v>24</v>
      </c>
      <c r="K13" s="1">
        <v>0</v>
      </c>
      <c r="L13" s="1"/>
      <c r="M13" s="1">
        <f t="shared" si="1"/>
        <v>5256.0000036000001</v>
      </c>
    </row>
    <row r="14" spans="1:13" x14ac:dyDescent="0.25">
      <c r="A14" t="s">
        <v>45</v>
      </c>
      <c r="B14" s="5">
        <v>0</v>
      </c>
      <c r="C14" s="6">
        <v>0.5</v>
      </c>
      <c r="D14" s="11">
        <v>199.000000145</v>
      </c>
      <c r="E14" s="1">
        <v>0</v>
      </c>
      <c r="F14" s="1">
        <v>0</v>
      </c>
      <c r="G14" s="1"/>
      <c r="H14" s="14">
        <v>188.999999825</v>
      </c>
      <c r="I14" s="1">
        <f t="shared" si="0"/>
        <v>4535.9999957999999</v>
      </c>
      <c r="J14" s="1">
        <v>24</v>
      </c>
      <c r="K14" s="1">
        <v>0</v>
      </c>
      <c r="L14" s="1"/>
      <c r="M14" s="1">
        <f t="shared" si="1"/>
        <v>4535.9999957999999</v>
      </c>
    </row>
    <row r="15" spans="1:13" x14ac:dyDescent="0.25">
      <c r="A15" t="s">
        <v>46</v>
      </c>
      <c r="B15" s="5">
        <v>0</v>
      </c>
      <c r="C15" s="6">
        <v>0.5</v>
      </c>
      <c r="D15" s="11">
        <v>198.99999951000001</v>
      </c>
      <c r="E15" s="1">
        <v>0</v>
      </c>
      <c r="F15" s="1">
        <v>0</v>
      </c>
      <c r="G15" s="1"/>
      <c r="H15" s="14">
        <v>188.999999825</v>
      </c>
      <c r="I15" s="1">
        <f t="shared" si="0"/>
        <v>4535.9999957999999</v>
      </c>
      <c r="J15" s="1">
        <v>24</v>
      </c>
      <c r="K15" s="1">
        <v>0</v>
      </c>
      <c r="L15" s="1"/>
      <c r="M15" s="1">
        <f t="shared" si="1"/>
        <v>4535.9999957999999</v>
      </c>
    </row>
    <row r="16" spans="1:13" x14ac:dyDescent="0.25">
      <c r="A16" t="s">
        <v>47</v>
      </c>
      <c r="B16" s="7">
        <v>1.4E-2</v>
      </c>
      <c r="C16" s="6">
        <v>0.5</v>
      </c>
      <c r="D16" s="11">
        <v>199.000000145</v>
      </c>
      <c r="E16" s="1">
        <v>0</v>
      </c>
      <c r="F16" s="1">
        <v>0</v>
      </c>
      <c r="G16" s="1"/>
      <c r="H16" s="14">
        <v>188.999999825</v>
      </c>
      <c r="I16" s="1">
        <f t="shared" si="0"/>
        <v>4535.9999957999999</v>
      </c>
      <c r="J16" s="1">
        <v>24</v>
      </c>
      <c r="K16" s="1">
        <v>0</v>
      </c>
      <c r="L16" s="1"/>
      <c r="M16" s="1">
        <f t="shared" si="1"/>
        <v>4535.9999957999999</v>
      </c>
    </row>
    <row r="17" spans="1:13" x14ac:dyDescent="0.25">
      <c r="A17" t="s">
        <v>48</v>
      </c>
      <c r="B17" s="5">
        <v>0</v>
      </c>
      <c r="C17" s="6">
        <v>0.5</v>
      </c>
      <c r="D17" s="11">
        <v>198.99999951000001</v>
      </c>
      <c r="E17" s="1">
        <v>0</v>
      </c>
      <c r="F17" s="1">
        <v>0</v>
      </c>
      <c r="G17" s="1"/>
      <c r="H17" s="14">
        <v>188.999999825</v>
      </c>
      <c r="I17" s="1">
        <f t="shared" si="0"/>
        <v>4535.9999957999999</v>
      </c>
      <c r="J17" s="1">
        <v>24</v>
      </c>
      <c r="K17" s="1">
        <v>0</v>
      </c>
      <c r="L17" s="1"/>
      <c r="M17" s="1">
        <f t="shared" si="1"/>
        <v>4535.9999957999999</v>
      </c>
    </row>
    <row r="18" spans="1:13" x14ac:dyDescent="0.25">
      <c r="A18" t="s">
        <v>49</v>
      </c>
      <c r="B18" s="7">
        <v>1.4E-2</v>
      </c>
      <c r="C18" s="6">
        <v>0.5</v>
      </c>
      <c r="D18" s="11">
        <v>198.99999951000001</v>
      </c>
      <c r="E18" s="1">
        <v>0</v>
      </c>
      <c r="F18" s="1">
        <v>0</v>
      </c>
      <c r="G18" s="1"/>
      <c r="H18" s="14">
        <v>188.999999825</v>
      </c>
      <c r="I18" s="1">
        <f t="shared" si="0"/>
        <v>4535.9999957999999</v>
      </c>
      <c r="J18" s="1">
        <v>24</v>
      </c>
      <c r="K18" s="1">
        <v>0</v>
      </c>
      <c r="L18" s="1"/>
      <c r="M18" s="1">
        <f t="shared" si="1"/>
        <v>4535.9999957999999</v>
      </c>
    </row>
    <row r="19" spans="1:13" x14ac:dyDescent="0.25">
      <c r="A19" t="s">
        <v>57</v>
      </c>
      <c r="B19" s="7">
        <v>4.4999999999999998E-2</v>
      </c>
      <c r="C19" s="8">
        <v>0.5</v>
      </c>
      <c r="D19" s="11">
        <v>209</v>
      </c>
      <c r="E19" s="1">
        <v>0</v>
      </c>
      <c r="F19" s="1">
        <v>0</v>
      </c>
      <c r="G19" s="1"/>
      <c r="H19" s="14">
        <v>199</v>
      </c>
      <c r="I19" s="1">
        <f t="shared" si="0"/>
        <v>4776</v>
      </c>
      <c r="J19" s="1">
        <v>24</v>
      </c>
      <c r="K19" s="1">
        <v>0</v>
      </c>
      <c r="L19" s="1"/>
      <c r="M19" s="1">
        <f t="shared" si="1"/>
        <v>4776</v>
      </c>
    </row>
    <row r="20" spans="1:13" x14ac:dyDescent="0.25">
      <c r="A20" t="s">
        <v>58</v>
      </c>
      <c r="B20" s="5">
        <v>0.04</v>
      </c>
      <c r="C20" s="6">
        <v>0.5</v>
      </c>
      <c r="D20" s="11">
        <v>159.00000013499999</v>
      </c>
      <c r="E20" s="1">
        <v>0</v>
      </c>
      <c r="F20" s="1">
        <v>0</v>
      </c>
      <c r="G20" s="1"/>
      <c r="H20" s="14">
        <v>148.99999981500002</v>
      </c>
      <c r="I20" s="1">
        <f t="shared" si="0"/>
        <v>3575.9999955600006</v>
      </c>
      <c r="J20" s="1">
        <v>24</v>
      </c>
      <c r="K20" s="1">
        <v>0</v>
      </c>
      <c r="L20" s="1"/>
      <c r="M20" s="1">
        <f t="shared" si="1"/>
        <v>3575.9999955600006</v>
      </c>
    </row>
    <row r="21" spans="1:13" x14ac:dyDescent="0.25">
      <c r="A21" t="s">
        <v>50</v>
      </c>
      <c r="B21" s="5">
        <v>0</v>
      </c>
      <c r="C21" s="6">
        <v>0.5</v>
      </c>
      <c r="D21" s="11">
        <v>179.00000014</v>
      </c>
      <c r="E21" s="1">
        <v>0</v>
      </c>
      <c r="F21" s="1">
        <v>0</v>
      </c>
      <c r="G21" s="1"/>
      <c r="H21" s="14">
        <v>168.99999982</v>
      </c>
      <c r="I21" s="1">
        <f t="shared" si="0"/>
        <v>4055.9999956800002</v>
      </c>
      <c r="J21" s="1">
        <v>24</v>
      </c>
      <c r="K21" s="1">
        <v>0</v>
      </c>
      <c r="L21" s="1"/>
      <c r="M21" s="1">
        <f t="shared" si="1"/>
        <v>4055.9999956800002</v>
      </c>
    </row>
    <row r="22" spans="1:13" x14ac:dyDescent="0.25">
      <c r="A22" t="s">
        <v>51</v>
      </c>
      <c r="B22" s="7">
        <v>4.5999999999999999E-2</v>
      </c>
      <c r="C22" s="6">
        <v>0.5</v>
      </c>
      <c r="D22" s="11">
        <v>199.000000145</v>
      </c>
      <c r="E22" s="1">
        <v>0</v>
      </c>
      <c r="F22" s="1">
        <v>0</v>
      </c>
      <c r="G22" s="1"/>
      <c r="H22" s="14">
        <v>188.999999825</v>
      </c>
      <c r="I22" s="1">
        <f t="shared" si="0"/>
        <v>4535.9999957999999</v>
      </c>
      <c r="J22" s="1">
        <v>24</v>
      </c>
      <c r="K22" s="1">
        <v>0</v>
      </c>
      <c r="L22" s="1"/>
      <c r="M22" s="1">
        <f t="shared" si="1"/>
        <v>4535.9999957999999</v>
      </c>
    </row>
    <row r="23" spans="1:13" x14ac:dyDescent="0.25">
      <c r="A23" s="4" t="s">
        <v>31</v>
      </c>
      <c r="B23" s="5"/>
      <c r="D23" s="11"/>
      <c r="E23" s="1"/>
      <c r="F23" s="1"/>
      <c r="G23" s="1"/>
      <c r="H23" s="14"/>
      <c r="I23" s="1"/>
      <c r="J23" s="1"/>
      <c r="K23" s="1"/>
      <c r="L23" s="1"/>
      <c r="M23" s="1"/>
    </row>
    <row r="24" spans="1:13" x14ac:dyDescent="0.25">
      <c r="A24" t="s">
        <v>60</v>
      </c>
      <c r="B24" s="7">
        <v>6.3E-2</v>
      </c>
      <c r="C24" s="9">
        <v>0.33</v>
      </c>
      <c r="D24" s="11">
        <v>199</v>
      </c>
      <c r="E24" s="1">
        <v>25</v>
      </c>
      <c r="F24" s="1">
        <f>SUM(D24:E24)</f>
        <v>224</v>
      </c>
      <c r="G24" s="1"/>
      <c r="H24" s="14">
        <v>199</v>
      </c>
      <c r="I24" s="1">
        <f t="shared" si="0"/>
        <v>2388</v>
      </c>
      <c r="J24" s="1">
        <v>12</v>
      </c>
      <c r="K24" s="1">
        <v>25</v>
      </c>
      <c r="L24" s="1">
        <v>0</v>
      </c>
      <c r="M24" s="1">
        <f>I24+300</f>
        <v>2688</v>
      </c>
    </row>
    <row r="25" spans="1:13" x14ac:dyDescent="0.25">
      <c r="A25" t="s">
        <v>60</v>
      </c>
      <c r="B25" s="7">
        <v>6.3E-2</v>
      </c>
      <c r="C25" s="6">
        <v>0.5</v>
      </c>
      <c r="D25" s="11">
        <v>219</v>
      </c>
      <c r="E25" s="1">
        <v>25</v>
      </c>
      <c r="F25" s="1">
        <f>SUM(D25:E25)</f>
        <v>244</v>
      </c>
      <c r="G25" s="1"/>
      <c r="H25" s="14">
        <v>229</v>
      </c>
      <c r="I25" s="1">
        <f t="shared" si="0"/>
        <v>4580</v>
      </c>
      <c r="J25" s="1">
        <v>20</v>
      </c>
      <c r="K25" s="1">
        <v>25</v>
      </c>
      <c r="L25" s="1">
        <v>500</v>
      </c>
      <c r="M25" s="1">
        <f>I25+1000</f>
        <v>5580</v>
      </c>
    </row>
    <row r="26" spans="1:13" x14ac:dyDescent="0.25">
      <c r="A26" t="s">
        <v>39</v>
      </c>
      <c r="B26" s="5">
        <v>0.05</v>
      </c>
      <c r="C26" s="6">
        <v>0.33</v>
      </c>
      <c r="D26" s="11">
        <v>209</v>
      </c>
      <c r="E26" s="1">
        <v>0</v>
      </c>
      <c r="F26" s="1">
        <f t="shared" ref="F26:F37" si="2">SUM(D26:E26)</f>
        <v>209</v>
      </c>
      <c r="G26" s="1"/>
      <c r="H26" s="14">
        <v>209</v>
      </c>
      <c r="I26" s="1">
        <f t="shared" si="0"/>
        <v>2508</v>
      </c>
      <c r="J26" s="1">
        <v>12</v>
      </c>
      <c r="K26" s="1">
        <v>25</v>
      </c>
      <c r="L26" s="1"/>
      <c r="M26" s="1">
        <f>I26+300</f>
        <v>2808</v>
      </c>
    </row>
    <row r="27" spans="1:13" x14ac:dyDescent="0.25">
      <c r="A27" t="s">
        <v>52</v>
      </c>
      <c r="B27" s="7">
        <v>5.8000000000000003E-2</v>
      </c>
      <c r="C27" s="6">
        <v>0.5</v>
      </c>
      <c r="D27" s="11">
        <v>228.99999983500001</v>
      </c>
      <c r="E27" s="1">
        <v>25</v>
      </c>
      <c r="F27" s="1">
        <f t="shared" si="2"/>
        <v>253.99999983500001</v>
      </c>
      <c r="G27" s="1"/>
      <c r="H27" s="14">
        <v>219.00000015000001</v>
      </c>
      <c r="I27" s="1">
        <f t="shared" si="0"/>
        <v>4380.0000030000001</v>
      </c>
      <c r="J27" s="1">
        <v>20</v>
      </c>
      <c r="K27" s="1">
        <v>25</v>
      </c>
      <c r="L27" s="1">
        <v>500</v>
      </c>
      <c r="M27" s="1">
        <f t="shared" ref="M27:M37" si="3">I27+1000</f>
        <v>5380.0000030000001</v>
      </c>
    </row>
    <row r="28" spans="1:13" x14ac:dyDescent="0.25">
      <c r="A28" t="s">
        <v>53</v>
      </c>
      <c r="B28" s="5">
        <v>0.05</v>
      </c>
      <c r="C28" s="6">
        <v>0.5</v>
      </c>
      <c r="D28" s="11">
        <v>268.99999984499999</v>
      </c>
      <c r="E28" s="1">
        <v>25</v>
      </c>
      <c r="F28" s="1">
        <f t="shared" si="2"/>
        <v>293.99999984499999</v>
      </c>
      <c r="G28" s="1"/>
      <c r="H28" s="14">
        <v>248.99999984000002</v>
      </c>
      <c r="I28" s="1">
        <f t="shared" si="0"/>
        <v>4979.9999968000002</v>
      </c>
      <c r="J28" s="1">
        <v>20</v>
      </c>
      <c r="K28" s="1">
        <v>25</v>
      </c>
      <c r="L28" s="1">
        <v>500</v>
      </c>
      <c r="M28" s="1">
        <f t="shared" si="3"/>
        <v>5979.9999968000002</v>
      </c>
    </row>
    <row r="29" spans="1:13" x14ac:dyDescent="0.25">
      <c r="A29" t="s">
        <v>54</v>
      </c>
      <c r="B29" s="5">
        <v>0.05</v>
      </c>
      <c r="C29" s="6">
        <v>0.33</v>
      </c>
      <c r="D29" s="11">
        <v>175</v>
      </c>
      <c r="E29" s="1">
        <v>25</v>
      </c>
      <c r="F29" s="1">
        <f t="shared" si="2"/>
        <v>200</v>
      </c>
      <c r="G29" s="1"/>
      <c r="H29" s="14">
        <v>174.99999999669998</v>
      </c>
      <c r="I29" s="1">
        <f t="shared" si="0"/>
        <v>4199.9999999207994</v>
      </c>
      <c r="J29" s="1">
        <v>24</v>
      </c>
      <c r="K29" s="1">
        <v>25</v>
      </c>
      <c r="L29" s="1">
        <v>500</v>
      </c>
      <c r="M29" s="1">
        <f t="shared" si="3"/>
        <v>5199.9999999207994</v>
      </c>
    </row>
    <row r="30" spans="1:13" x14ac:dyDescent="0.25">
      <c r="A30" t="s">
        <v>54</v>
      </c>
      <c r="B30" s="5">
        <v>0.05</v>
      </c>
      <c r="C30" s="6">
        <v>0.5</v>
      </c>
      <c r="D30" s="11">
        <v>229</v>
      </c>
      <c r="E30" s="1">
        <v>25</v>
      </c>
      <c r="F30" s="1">
        <f t="shared" si="2"/>
        <v>254</v>
      </c>
      <c r="G30" s="1"/>
      <c r="H30" s="14">
        <v>219</v>
      </c>
      <c r="I30" s="1">
        <f t="shared" si="0"/>
        <v>4380</v>
      </c>
      <c r="J30" s="1">
        <v>20</v>
      </c>
      <c r="K30" s="1">
        <v>25</v>
      </c>
      <c r="L30" s="1">
        <v>500</v>
      </c>
      <c r="M30" s="1">
        <f t="shared" si="3"/>
        <v>5380</v>
      </c>
    </row>
    <row r="31" spans="1:13" x14ac:dyDescent="0.25">
      <c r="A31" t="s">
        <v>55</v>
      </c>
      <c r="B31" s="5">
        <v>0.05</v>
      </c>
      <c r="C31" s="6">
        <v>0.33</v>
      </c>
      <c r="D31" s="11">
        <v>268.99999986799997</v>
      </c>
      <c r="E31" s="1">
        <v>0</v>
      </c>
      <c r="F31" s="1">
        <f t="shared" si="2"/>
        <v>268.99999986799997</v>
      </c>
      <c r="G31" s="1"/>
      <c r="H31" s="14">
        <v>268.99999986799997</v>
      </c>
      <c r="I31" s="1">
        <f t="shared" si="0"/>
        <v>3227.9999984159995</v>
      </c>
      <c r="J31" s="1">
        <v>12</v>
      </c>
      <c r="K31" s="1">
        <v>0</v>
      </c>
      <c r="L31" s="1"/>
      <c r="M31" s="1">
        <f>I31</f>
        <v>3227.9999984159995</v>
      </c>
    </row>
    <row r="32" spans="1:13" x14ac:dyDescent="0.25">
      <c r="A32" t="s">
        <v>44</v>
      </c>
      <c r="B32" s="7">
        <v>4.7E-2</v>
      </c>
      <c r="C32" s="6">
        <v>0.5</v>
      </c>
      <c r="D32" s="11">
        <v>229.00000428000001</v>
      </c>
      <c r="E32" s="1">
        <v>25</v>
      </c>
      <c r="F32" s="1">
        <f t="shared" si="2"/>
        <v>254.00000428000001</v>
      </c>
      <c r="G32" s="1"/>
      <c r="H32" s="14">
        <v>219.00000015000001</v>
      </c>
      <c r="I32" s="1">
        <f t="shared" si="0"/>
        <v>4380.0000030000001</v>
      </c>
      <c r="J32" s="1">
        <v>20</v>
      </c>
      <c r="K32" s="1">
        <v>25</v>
      </c>
      <c r="L32" s="1">
        <v>500</v>
      </c>
      <c r="M32" s="1">
        <f t="shared" si="3"/>
        <v>5380.0000030000001</v>
      </c>
    </row>
    <row r="33" spans="1:13" x14ac:dyDescent="0.25">
      <c r="A33" t="s">
        <v>59</v>
      </c>
      <c r="B33" s="7">
        <v>5.5E-2</v>
      </c>
      <c r="C33" s="6">
        <v>0.33</v>
      </c>
      <c r="D33" s="11">
        <v>258.9999996766</v>
      </c>
      <c r="E33" s="1">
        <v>0</v>
      </c>
      <c r="F33" s="1">
        <f t="shared" si="2"/>
        <v>258.9999996766</v>
      </c>
      <c r="G33" s="1"/>
      <c r="H33" s="14">
        <v>214.9999999241</v>
      </c>
      <c r="I33" s="1">
        <f t="shared" si="0"/>
        <v>2579.9999990892002</v>
      </c>
      <c r="J33" s="1">
        <v>12</v>
      </c>
      <c r="K33" s="1">
        <v>0</v>
      </c>
      <c r="L33" s="1"/>
      <c r="M33" s="1">
        <f>I33</f>
        <v>2579.9999990892002</v>
      </c>
    </row>
    <row r="34" spans="1:13" x14ac:dyDescent="0.25">
      <c r="A34" t="s">
        <v>59</v>
      </c>
      <c r="B34" s="7">
        <v>5.5E-2</v>
      </c>
      <c r="C34" s="6">
        <v>0.5</v>
      </c>
      <c r="D34" s="11">
        <v>238.99999951999999</v>
      </c>
      <c r="E34" s="1">
        <v>25</v>
      </c>
      <c r="F34" s="1">
        <f t="shared" si="2"/>
        <v>263.99999951999996</v>
      </c>
      <c r="G34" s="1"/>
      <c r="H34" s="14">
        <v>218.99999951500001</v>
      </c>
      <c r="I34" s="1">
        <f t="shared" si="0"/>
        <v>4379.9999903000007</v>
      </c>
      <c r="J34" s="1">
        <v>20</v>
      </c>
      <c r="K34" s="1">
        <v>25</v>
      </c>
      <c r="L34" s="1">
        <v>500</v>
      </c>
      <c r="M34" s="1">
        <f t="shared" si="3"/>
        <v>5379.9999903000007</v>
      </c>
    </row>
    <row r="35" spans="1:13" x14ac:dyDescent="0.25">
      <c r="A35" t="s">
        <v>50</v>
      </c>
      <c r="B35" s="5">
        <v>0</v>
      </c>
      <c r="C35" s="6">
        <v>0.5</v>
      </c>
      <c r="D35" s="11">
        <v>148.99999981500002</v>
      </c>
      <c r="E35" s="1">
        <v>25</v>
      </c>
      <c r="F35" s="1">
        <f t="shared" si="2"/>
        <v>173.99999981500002</v>
      </c>
      <c r="G35" s="1"/>
      <c r="H35" s="14">
        <v>128.99999980999999</v>
      </c>
      <c r="I35" s="1">
        <f t="shared" si="0"/>
        <v>2579.9999961999997</v>
      </c>
      <c r="J35" s="1">
        <v>20</v>
      </c>
      <c r="K35" s="1">
        <v>25</v>
      </c>
      <c r="L35" s="1">
        <v>500</v>
      </c>
      <c r="M35" s="1">
        <f t="shared" si="3"/>
        <v>3579.9999961999997</v>
      </c>
    </row>
    <row r="36" spans="1:13" x14ac:dyDescent="0.25">
      <c r="A36" t="s">
        <v>56</v>
      </c>
      <c r="B36" s="7">
        <v>4.5999999999999999E-2</v>
      </c>
      <c r="C36" s="6">
        <v>0.33</v>
      </c>
      <c r="D36" s="11">
        <v>169.00000004950002</v>
      </c>
      <c r="E36" s="1">
        <v>25</v>
      </c>
      <c r="F36" s="1">
        <f t="shared" si="2"/>
        <v>194.00000004950002</v>
      </c>
      <c r="G36" s="1"/>
      <c r="H36" s="14">
        <v>138.99999989439999</v>
      </c>
      <c r="I36" s="1">
        <f t="shared" si="0"/>
        <v>3335.9999974655998</v>
      </c>
      <c r="J36" s="1">
        <v>24</v>
      </c>
      <c r="K36" s="1">
        <v>25</v>
      </c>
      <c r="L36" s="1">
        <v>500</v>
      </c>
      <c r="M36" s="1">
        <f t="shared" si="3"/>
        <v>4335.9999974656002</v>
      </c>
    </row>
    <row r="37" spans="1:13" x14ac:dyDescent="0.25">
      <c r="A37" t="s">
        <v>56</v>
      </c>
      <c r="B37" s="7">
        <v>4.5999999999999999E-2</v>
      </c>
      <c r="C37" s="6">
        <v>0.5</v>
      </c>
      <c r="D37" s="11">
        <v>179.00000014</v>
      </c>
      <c r="E37" s="1">
        <v>25</v>
      </c>
      <c r="F37" s="1">
        <f t="shared" si="2"/>
        <v>204.00000014</v>
      </c>
      <c r="G37" s="1"/>
      <c r="H37" s="14">
        <v>159.00000013499999</v>
      </c>
      <c r="I37" s="1">
        <f t="shared" si="0"/>
        <v>3180.0000026999996</v>
      </c>
      <c r="J37" s="1">
        <v>20</v>
      </c>
      <c r="K37" s="1">
        <v>25</v>
      </c>
      <c r="L37" s="1">
        <v>500</v>
      </c>
      <c r="M37" s="1">
        <f t="shared" si="3"/>
        <v>4180.0000026999996</v>
      </c>
    </row>
    <row r="38" spans="1:13" hidden="1" outlineLevel="1" x14ac:dyDescent="0.25">
      <c r="A38" s="4" t="s">
        <v>21</v>
      </c>
      <c r="B38" s="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idden="1" outlineLevel="1" x14ac:dyDescent="0.25">
      <c r="A39" t="s">
        <v>13</v>
      </c>
      <c r="B39" s="6"/>
      <c r="D39" s="1">
        <v>459.99996900000002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hidden="1" outlineLevel="1" x14ac:dyDescent="0.25">
      <c r="A40" t="s">
        <v>10</v>
      </c>
      <c r="B40" s="6"/>
      <c r="D40" s="1">
        <v>699.87998199999993</v>
      </c>
      <c r="E40" s="1"/>
      <c r="F40" s="1"/>
      <c r="G40" s="1"/>
      <c r="H40" s="1"/>
      <c r="I40" s="1"/>
      <c r="J40" s="1"/>
      <c r="K40" s="1"/>
      <c r="L40" s="1"/>
      <c r="M40" s="1"/>
    </row>
    <row r="41" spans="1:13" hidden="1" outlineLevel="1" x14ac:dyDescent="0.25">
      <c r="A41" t="s">
        <v>12</v>
      </c>
      <c r="B41" s="6"/>
      <c r="D41" s="1">
        <v>599.99994300000003</v>
      </c>
      <c r="E41" s="1"/>
      <c r="F41" s="1"/>
      <c r="G41" s="1"/>
      <c r="H41" s="1"/>
      <c r="I41" s="1"/>
      <c r="J41" s="1"/>
      <c r="K41" s="1"/>
      <c r="L41" s="1"/>
      <c r="M41" s="1"/>
    </row>
    <row r="42" spans="1:13" hidden="1" outlineLevel="1" x14ac:dyDescent="0.25">
      <c r="A42" t="s">
        <v>9</v>
      </c>
      <c r="B42" s="6"/>
      <c r="D42" s="1">
        <v>799.99992399999996</v>
      </c>
      <c r="E42" s="1"/>
      <c r="F42" s="1"/>
      <c r="G42" s="1"/>
      <c r="H42" s="1"/>
      <c r="I42" s="1"/>
      <c r="J42" s="1"/>
      <c r="K42" s="1"/>
      <c r="L42" s="1"/>
      <c r="M42" s="1"/>
    </row>
    <row r="43" spans="1:13" hidden="1" outlineLevel="1" x14ac:dyDescent="0.25">
      <c r="A43" t="s">
        <v>11</v>
      </c>
      <c r="B43" s="6"/>
      <c r="D43" s="1">
        <v>699.99999700000001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 hidden="1" outlineLevel="1" x14ac:dyDescent="0.25">
      <c r="A44" t="s">
        <v>6</v>
      </c>
      <c r="B44" s="6"/>
      <c r="D44" s="1">
        <v>89.999947000000006</v>
      </c>
      <c r="E44" s="1"/>
      <c r="F44" s="1"/>
      <c r="G44" s="1"/>
      <c r="H44" s="1"/>
      <c r="I44" s="1"/>
      <c r="J44" s="1"/>
      <c r="K44" s="1"/>
      <c r="L44" s="1"/>
      <c r="M44" s="1"/>
    </row>
    <row r="45" spans="1:13" hidden="1" outlineLevel="1" x14ac:dyDescent="0.25">
      <c r="A45" t="s">
        <v>5</v>
      </c>
      <c r="B45" s="6"/>
      <c r="D45" s="1">
        <v>14.999969999999999</v>
      </c>
      <c r="E45" s="1"/>
      <c r="F45" s="1"/>
      <c r="G45" s="1"/>
      <c r="H45" s="1"/>
      <c r="I45" s="1"/>
      <c r="J45" s="1"/>
      <c r="K45" s="1"/>
      <c r="L45" s="1"/>
      <c r="M45" s="1"/>
    </row>
    <row r="46" spans="1:13" hidden="1" outlineLevel="1" x14ac:dyDescent="0.25">
      <c r="A46" t="s">
        <v>8</v>
      </c>
      <c r="B46" s="6"/>
      <c r="D46" s="1">
        <v>9.999979999999999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hidden="1" outlineLevel="1" x14ac:dyDescent="0.25">
      <c r="A47" t="s">
        <v>7</v>
      </c>
      <c r="B47" s="6"/>
      <c r="D47" s="1">
        <v>99.499928000000011</v>
      </c>
      <c r="E47" s="1"/>
      <c r="F47" s="1"/>
      <c r="G47" s="1"/>
      <c r="H47" s="1"/>
      <c r="I47" s="1"/>
      <c r="J47" s="1"/>
      <c r="K47" s="1"/>
      <c r="L47" s="1"/>
      <c r="M47" s="1"/>
    </row>
    <row r="48" spans="1:13" hidden="1" outlineLevel="1" x14ac:dyDescent="0.25">
      <c r="A48" t="s">
        <v>0</v>
      </c>
      <c r="B48" s="6"/>
      <c r="D48" s="1">
        <v>1099.999959</v>
      </c>
      <c r="E48" s="1"/>
      <c r="F48" s="1"/>
      <c r="G48" s="1"/>
      <c r="H48" s="1"/>
      <c r="I48" s="1"/>
      <c r="J48" s="1"/>
      <c r="K48" s="1"/>
      <c r="L48" s="1"/>
      <c r="M48" s="1"/>
    </row>
    <row r="49" spans="1:13" hidden="1" outlineLevel="1" x14ac:dyDescent="0.25">
      <c r="A49" t="s">
        <v>2</v>
      </c>
      <c r="B49" s="6"/>
      <c r="D49" s="1">
        <v>0.99999800000000005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idden="1" outlineLevel="1" x14ac:dyDescent="0.25">
      <c r="A50" t="s">
        <v>4</v>
      </c>
      <c r="B50" s="6"/>
      <c r="D50" s="1">
        <v>1199.9998860000001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hidden="1" outlineLevel="1" x14ac:dyDescent="0.25">
      <c r="A51" t="s">
        <v>3</v>
      </c>
      <c r="B51" s="6"/>
      <c r="D51" s="1">
        <v>14.999969999999999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hidden="1" outlineLevel="1" x14ac:dyDescent="0.25">
      <c r="A52" t="s">
        <v>1</v>
      </c>
      <c r="B52" s="6"/>
      <c r="D52" s="1">
        <v>129.99999400000002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idden="1" outlineLevel="1" x14ac:dyDescent="0.25">
      <c r="A53" s="4" t="s">
        <v>22</v>
      </c>
      <c r="B53" s="6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idden="1" outlineLevel="1" x14ac:dyDescent="0.25">
      <c r="A54" t="s">
        <v>16</v>
      </c>
      <c r="B54" s="6"/>
      <c r="D54" s="1">
        <v>24.999949999999998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idden="1" outlineLevel="1" x14ac:dyDescent="0.25">
      <c r="A55" t="s">
        <v>15</v>
      </c>
      <c r="B55" s="6"/>
      <c r="D55" s="1">
        <v>24.999949999999998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hidden="1" outlineLevel="1" x14ac:dyDescent="0.25">
      <c r="A56" t="s">
        <v>18</v>
      </c>
      <c r="B56" s="6"/>
      <c r="D56" s="1">
        <v>499.99899999999997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hidden="1" outlineLevel="1" x14ac:dyDescent="0.25">
      <c r="A57" t="s">
        <v>17</v>
      </c>
      <c r="B57" s="6"/>
      <c r="D57" s="1">
        <v>499.99899999999997</v>
      </c>
      <c r="E57" s="1"/>
      <c r="F57" s="1"/>
      <c r="G57" s="1"/>
      <c r="H57" s="1"/>
      <c r="I57" s="1"/>
      <c r="J57" s="1"/>
      <c r="K57" s="1"/>
      <c r="L57" s="1"/>
      <c r="M57" s="1"/>
    </row>
    <row r="58" spans="1:13" hidden="1" outlineLevel="1" x14ac:dyDescent="0.25">
      <c r="A58" t="s">
        <v>14</v>
      </c>
      <c r="B58" s="6"/>
      <c r="D58" s="1">
        <v>24.999949999999998</v>
      </c>
      <c r="E58" s="1"/>
      <c r="F58" s="1"/>
      <c r="G58" s="1"/>
      <c r="H58" s="1"/>
      <c r="I58" s="1"/>
      <c r="J58" s="1"/>
      <c r="K58" s="1"/>
      <c r="L58" s="1"/>
      <c r="M58" s="1"/>
    </row>
    <row r="59" spans="1:13" collapsed="1" x14ac:dyDescent="0.25"/>
  </sheetData>
  <mergeCells count="2">
    <mergeCell ref="D1:F1"/>
    <mergeCell ref="H1:M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Olga</dc:creator>
  <cp:lastModifiedBy>Antal Krisztina</cp:lastModifiedBy>
  <dcterms:created xsi:type="dcterms:W3CDTF">2020-04-14T15:03:10Z</dcterms:created>
  <dcterms:modified xsi:type="dcterms:W3CDTF">2021-03-29T09:46:52Z</dcterms:modified>
</cp:coreProperties>
</file>